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2204" windowHeight="636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definedNames/>
  <calcPr fullCalcOnLoad="1"/>
</workbook>
</file>

<file path=xl/sharedStrings.xml><?xml version="1.0" encoding="utf-8"?>
<sst xmlns="http://schemas.openxmlformats.org/spreadsheetml/2006/main" count="59" uniqueCount="59">
  <si>
    <t xml:space="preserve">Náklady 1994 </t>
  </si>
  <si>
    <t>Tituly</t>
  </si>
  <si>
    <t>I 94</t>
  </si>
  <si>
    <t>II 94</t>
  </si>
  <si>
    <t>III 94</t>
  </si>
  <si>
    <t>IV 94</t>
  </si>
  <si>
    <t>V 94</t>
  </si>
  <si>
    <t>VI 94</t>
  </si>
  <si>
    <t>VII 94</t>
  </si>
  <si>
    <t>VIII 94</t>
  </si>
  <si>
    <t>IX 94</t>
  </si>
  <si>
    <t>X 94</t>
  </si>
  <si>
    <t>XI 94</t>
  </si>
  <si>
    <t>XII 94</t>
  </si>
  <si>
    <t>Celkem/rok</t>
  </si>
  <si>
    <t>Průměr/měs.</t>
  </si>
  <si>
    <t>Deníky</t>
  </si>
  <si>
    <t>Blesk</t>
  </si>
  <si>
    <t>Expres</t>
  </si>
  <si>
    <t>Hospodářské noviny</t>
  </si>
  <si>
    <t>Lidové noviny</t>
  </si>
  <si>
    <t>MF Dnes</t>
  </si>
  <si>
    <t>Práce</t>
  </si>
  <si>
    <t>Právo</t>
  </si>
  <si>
    <t>Sport</t>
  </si>
  <si>
    <t>Svobodné slovo (Slovo)</t>
  </si>
  <si>
    <t>ZN-Zemské noviny</t>
  </si>
  <si>
    <t>Moravskoslezský DEN (DEN)</t>
  </si>
  <si>
    <t>Moravské noviny Rovnost</t>
  </si>
  <si>
    <t>Moravskoslezské noviny Svoboda</t>
  </si>
  <si>
    <t>Hradecké noviny (Východočeské DB)</t>
  </si>
  <si>
    <t>Jihočeské listy (Jihočeské DB)</t>
  </si>
  <si>
    <t>Plzeňský deník (Západočeské DB)</t>
  </si>
  <si>
    <t>SD Severočeské.noviny (Severočeské DB)</t>
  </si>
  <si>
    <t>Večerník Praha</t>
  </si>
  <si>
    <t>Časopisy</t>
  </si>
  <si>
    <t>100+1 ZZ</t>
  </si>
  <si>
    <t>BLESK magazín</t>
  </si>
  <si>
    <t>Českomoravský profit (Profit)</t>
  </si>
  <si>
    <t>Domov</t>
  </si>
  <si>
    <t>Ekonom</t>
  </si>
  <si>
    <t>Chip</t>
  </si>
  <si>
    <t>Kladenské noviny</t>
  </si>
  <si>
    <t>Leo</t>
  </si>
  <si>
    <t>Magazín MF Dnes (Magazín DNES+TV)</t>
  </si>
  <si>
    <t>Magazín RP (Magazín Právo)</t>
  </si>
  <si>
    <t>MAXI Magazin (samost. prod.)</t>
  </si>
  <si>
    <t>Mladý svět</t>
  </si>
  <si>
    <t>Nedělní Blesk</t>
  </si>
  <si>
    <t>Právní rádce</t>
  </si>
  <si>
    <t>Reflex</t>
  </si>
  <si>
    <t>Ring</t>
  </si>
  <si>
    <t>Sorry</t>
  </si>
  <si>
    <t>Stavitel</t>
  </si>
  <si>
    <t>Stereo&amp;Video</t>
  </si>
  <si>
    <t>TV Magazin (samost. prodej)</t>
  </si>
  <si>
    <t>Týdeník Květy</t>
  </si>
  <si>
    <t>Týdeník Rozhlas</t>
  </si>
  <si>
    <t>Týdeník Televize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</si>
</sst>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sz val="12"/>
      <color indexed="62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0" xfId="0" applyNumberFormat="1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5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0.00390625" style="3" customWidth="1"/>
    <col min="14" max="14" width="11.375" style="0" bestFit="1" customWidth="1"/>
    <col min="15" max="15" width="13.625" style="2" bestFit="1" customWidth="1"/>
  </cols>
  <sheetData>
    <row r="2" ht="15">
      <c r="A2" s="1" t="s">
        <v>0</v>
      </c>
    </row>
    <row r="4" spans="1:15" ht="12.75" customHeight="1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6" t="s">
        <v>14</v>
      </c>
      <c r="O4" s="6" t="s">
        <v>15</v>
      </c>
    </row>
    <row r="5" spans="1:15" ht="12.75">
      <c r="A5" s="7" t="s">
        <v>16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6" ht="12.75">
      <c r="A6" s="9" t="s">
        <v>17</v>
      </c>
      <c r="B6" s="10">
        <v>302307</v>
      </c>
      <c r="C6" s="10">
        <v>299195</v>
      </c>
      <c r="D6" s="10">
        <v>286159</v>
      </c>
      <c r="E6" s="10">
        <v>282357</v>
      </c>
      <c r="F6" s="10">
        <v>260441</v>
      </c>
      <c r="G6" s="10">
        <v>250403</v>
      </c>
      <c r="H6" s="10">
        <v>244674</v>
      </c>
      <c r="I6" s="10">
        <v>248972</v>
      </c>
      <c r="J6" s="10">
        <v>293935</v>
      </c>
      <c r="K6" s="10">
        <v>389138</v>
      </c>
      <c r="L6" s="10">
        <v>387084</v>
      </c>
      <c r="M6" s="10">
        <v>338618</v>
      </c>
      <c r="N6" s="10">
        <f>SUM(B6:M6)</f>
        <v>3583283</v>
      </c>
      <c r="O6" s="11">
        <f>N6/12</f>
        <v>298606.9166666667</v>
      </c>
      <c r="P6" s="3"/>
    </row>
    <row r="7" spans="1:16" ht="12.75">
      <c r="A7" s="9" t="s">
        <v>18</v>
      </c>
      <c r="B7" s="10">
        <v>91932</v>
      </c>
      <c r="C7" s="10">
        <v>87066</v>
      </c>
      <c r="D7" s="10">
        <v>84359</v>
      </c>
      <c r="E7" s="10">
        <v>61291</v>
      </c>
      <c r="F7" s="10">
        <v>61871</v>
      </c>
      <c r="G7" s="10">
        <v>63534</v>
      </c>
      <c r="H7" s="10">
        <v>59874</v>
      </c>
      <c r="I7" s="10">
        <v>70352</v>
      </c>
      <c r="J7" s="10">
        <v>87445</v>
      </c>
      <c r="K7" s="10">
        <v>89974</v>
      </c>
      <c r="L7" s="10">
        <v>99274</v>
      </c>
      <c r="M7" s="10">
        <v>105126</v>
      </c>
      <c r="N7" s="10">
        <f aca="true" t="shared" si="0" ref="N7:N22">SUM(B7:M7)</f>
        <v>962098</v>
      </c>
      <c r="O7" s="11">
        <f aca="true" t="shared" si="1" ref="O7:O47">N7/12</f>
        <v>80174.83333333333</v>
      </c>
      <c r="P7" s="3"/>
    </row>
    <row r="8" spans="1:16" ht="12.75">
      <c r="A8" s="9" t="s">
        <v>19</v>
      </c>
      <c r="B8" s="10">
        <v>133830</v>
      </c>
      <c r="C8" s="10">
        <v>139835</v>
      </c>
      <c r="D8" s="10">
        <v>142514</v>
      </c>
      <c r="E8" s="10">
        <v>143708</v>
      </c>
      <c r="F8" s="10">
        <v>142202</v>
      </c>
      <c r="G8" s="10">
        <v>139281</v>
      </c>
      <c r="H8" s="10">
        <v>136916</v>
      </c>
      <c r="I8" s="10">
        <v>133981</v>
      </c>
      <c r="J8" s="10">
        <v>139239</v>
      </c>
      <c r="K8" s="10">
        <v>139569</v>
      </c>
      <c r="L8" s="10">
        <v>139569</v>
      </c>
      <c r="M8" s="10">
        <v>137414</v>
      </c>
      <c r="N8" s="10">
        <f t="shared" si="0"/>
        <v>1668058</v>
      </c>
      <c r="O8" s="11">
        <f t="shared" si="1"/>
        <v>139004.83333333334</v>
      </c>
      <c r="P8" s="3"/>
    </row>
    <row r="9" spans="1:16" ht="12.75">
      <c r="A9" s="9" t="s">
        <v>20</v>
      </c>
      <c r="B9" s="10">
        <v>71904</v>
      </c>
      <c r="C9" s="10">
        <v>71398</v>
      </c>
      <c r="D9" s="10">
        <v>71408</v>
      </c>
      <c r="E9" s="10">
        <v>69821</v>
      </c>
      <c r="F9" s="10">
        <v>74705</v>
      </c>
      <c r="G9" s="10">
        <v>73635</v>
      </c>
      <c r="H9" s="10">
        <v>80185</v>
      </c>
      <c r="I9" s="10">
        <v>108066</v>
      </c>
      <c r="J9" s="10">
        <v>104977</v>
      </c>
      <c r="K9" s="10">
        <v>98834</v>
      </c>
      <c r="L9" s="10">
        <v>95809</v>
      </c>
      <c r="M9" s="10">
        <v>96994</v>
      </c>
      <c r="N9" s="10">
        <f t="shared" si="0"/>
        <v>1017736</v>
      </c>
      <c r="O9" s="11">
        <f t="shared" si="1"/>
        <v>84811.33333333333</v>
      </c>
      <c r="P9" s="3"/>
    </row>
    <row r="10" spans="1:16" ht="12.75">
      <c r="A10" s="9" t="s">
        <v>21</v>
      </c>
      <c r="B10" s="10">
        <v>343100</v>
      </c>
      <c r="C10" s="10">
        <v>339400</v>
      </c>
      <c r="D10" s="10">
        <v>339600</v>
      </c>
      <c r="E10" s="10">
        <v>343300</v>
      </c>
      <c r="F10" s="10">
        <v>328200</v>
      </c>
      <c r="G10" s="10">
        <v>330800</v>
      </c>
      <c r="H10" s="10">
        <v>347500</v>
      </c>
      <c r="I10" s="10">
        <v>347500</v>
      </c>
      <c r="J10" s="10">
        <v>344200</v>
      </c>
      <c r="K10" s="10">
        <v>339900</v>
      </c>
      <c r="L10" s="10">
        <v>338000</v>
      </c>
      <c r="M10" s="10">
        <v>341800</v>
      </c>
      <c r="N10" s="10">
        <f t="shared" si="0"/>
        <v>4083300</v>
      </c>
      <c r="O10" s="11">
        <f t="shared" si="1"/>
        <v>340275</v>
      </c>
      <c r="P10" s="3"/>
    </row>
    <row r="11" spans="1:16" ht="12.75">
      <c r="A11" s="9" t="s">
        <v>22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100000</v>
      </c>
      <c r="J11" s="10">
        <v>98859</v>
      </c>
      <c r="K11" s="10">
        <v>98503</v>
      </c>
      <c r="L11" s="10">
        <v>97806</v>
      </c>
      <c r="M11" s="10">
        <v>97936</v>
      </c>
      <c r="N11" s="10">
        <f t="shared" si="0"/>
        <v>493104</v>
      </c>
      <c r="O11" s="11">
        <f>N11/5</f>
        <v>98620.8</v>
      </c>
      <c r="P11" s="3"/>
    </row>
    <row r="12" spans="1:16" ht="12.75">
      <c r="A12" s="9" t="s">
        <v>23</v>
      </c>
      <c r="B12" s="10">
        <v>306779</v>
      </c>
      <c r="C12" s="10">
        <v>312012</v>
      </c>
      <c r="D12" s="10">
        <v>308289</v>
      </c>
      <c r="E12" s="10">
        <v>318222</v>
      </c>
      <c r="F12" s="10">
        <v>301097</v>
      </c>
      <c r="G12" s="10">
        <v>297430</v>
      </c>
      <c r="H12" s="10">
        <v>297759</v>
      </c>
      <c r="I12" s="10">
        <v>293027</v>
      </c>
      <c r="J12" s="10">
        <v>295697</v>
      </c>
      <c r="K12" s="10">
        <v>304071</v>
      </c>
      <c r="L12" s="10">
        <v>286902</v>
      </c>
      <c r="M12" s="10">
        <v>290017</v>
      </c>
      <c r="N12" s="10">
        <f t="shared" si="0"/>
        <v>3611302</v>
      </c>
      <c r="O12" s="11">
        <f t="shared" si="1"/>
        <v>300941.8333333333</v>
      </c>
      <c r="P12" s="3"/>
    </row>
    <row r="13" spans="1:16" ht="12.75">
      <c r="A13" s="9" t="s">
        <v>24</v>
      </c>
      <c r="B13" s="10">
        <v>70497</v>
      </c>
      <c r="C13" s="10">
        <v>74537</v>
      </c>
      <c r="D13" s="10">
        <v>74613</v>
      </c>
      <c r="E13" s="10">
        <v>76447</v>
      </c>
      <c r="F13" s="10">
        <v>74755</v>
      </c>
      <c r="G13" s="10">
        <v>75056</v>
      </c>
      <c r="H13" s="10">
        <v>70062</v>
      </c>
      <c r="I13" s="10">
        <v>0</v>
      </c>
      <c r="J13" s="10">
        <v>76854</v>
      </c>
      <c r="K13" s="10">
        <v>78570</v>
      </c>
      <c r="L13" s="10">
        <v>75917</v>
      </c>
      <c r="M13" s="10">
        <v>72598</v>
      </c>
      <c r="N13" s="10">
        <f t="shared" si="0"/>
        <v>819906</v>
      </c>
      <c r="O13" s="11">
        <f>N13/11</f>
        <v>74536.90909090909</v>
      </c>
      <c r="P13" s="3"/>
    </row>
    <row r="14" spans="1:16" ht="12.75">
      <c r="A14" s="9" t="s">
        <v>25</v>
      </c>
      <c r="B14" s="10">
        <v>144885</v>
      </c>
      <c r="C14" s="10">
        <v>141140</v>
      </c>
      <c r="D14" s="10">
        <v>144680</v>
      </c>
      <c r="E14" s="10">
        <v>140158</v>
      </c>
      <c r="F14" s="10">
        <v>133770</v>
      </c>
      <c r="G14" s="10">
        <v>128935</v>
      </c>
      <c r="H14" s="10">
        <v>133716</v>
      </c>
      <c r="I14" s="10">
        <v>124939</v>
      </c>
      <c r="J14" s="10">
        <v>127964</v>
      </c>
      <c r="K14" s="10">
        <v>132100</v>
      </c>
      <c r="L14" s="10">
        <v>126369</v>
      </c>
      <c r="M14" s="10">
        <v>129908</v>
      </c>
      <c r="N14" s="10">
        <f t="shared" si="0"/>
        <v>1608564</v>
      </c>
      <c r="O14" s="11">
        <f t="shared" si="1"/>
        <v>134047</v>
      </c>
      <c r="P14" s="3"/>
    </row>
    <row r="15" spans="1:16" ht="12.75">
      <c r="A15" s="9" t="s">
        <v>26</v>
      </c>
      <c r="B15" s="10">
        <v>184021</v>
      </c>
      <c r="C15" s="10">
        <v>182827</v>
      </c>
      <c r="D15" s="10">
        <v>184789</v>
      </c>
      <c r="E15" s="10">
        <v>182663</v>
      </c>
      <c r="F15" s="10">
        <v>178570</v>
      </c>
      <c r="G15" s="10">
        <v>178677</v>
      </c>
      <c r="H15" s="10">
        <v>175233</v>
      </c>
      <c r="I15" s="10">
        <v>175600</v>
      </c>
      <c r="J15" s="10">
        <v>176327</v>
      </c>
      <c r="K15" s="10">
        <v>176332</v>
      </c>
      <c r="L15" s="10">
        <v>176844</v>
      </c>
      <c r="M15" s="10">
        <v>176306</v>
      </c>
      <c r="N15" s="10">
        <f t="shared" si="0"/>
        <v>2148189</v>
      </c>
      <c r="O15" s="11">
        <f t="shared" si="1"/>
        <v>179015.75</v>
      </c>
      <c r="P15" s="3"/>
    </row>
    <row r="16" spans="1:16" ht="12.75">
      <c r="A16" s="9" t="s">
        <v>27</v>
      </c>
      <c r="B16" s="10">
        <v>73050</v>
      </c>
      <c r="C16" s="10">
        <v>74381</v>
      </c>
      <c r="D16" s="10">
        <v>75915</v>
      </c>
      <c r="E16" s="10">
        <v>72453</v>
      </c>
      <c r="F16" s="10">
        <v>68283</v>
      </c>
      <c r="G16" s="10">
        <v>66640</v>
      </c>
      <c r="H16" s="10">
        <v>61278</v>
      </c>
      <c r="I16" s="10">
        <v>62229</v>
      </c>
      <c r="J16" s="10">
        <v>62226</v>
      </c>
      <c r="K16" s="10">
        <v>60987</v>
      </c>
      <c r="L16" s="10">
        <v>56162</v>
      </c>
      <c r="M16" s="10">
        <v>59942</v>
      </c>
      <c r="N16" s="10">
        <f t="shared" si="0"/>
        <v>793546</v>
      </c>
      <c r="O16" s="11">
        <f t="shared" si="1"/>
        <v>66128.83333333333</v>
      </c>
      <c r="P16" s="3"/>
    </row>
    <row r="17" spans="1:16" ht="12.75">
      <c r="A17" s="9" t="s">
        <v>28</v>
      </c>
      <c r="B17" s="10">
        <v>68335</v>
      </c>
      <c r="C17" s="10">
        <v>50599</v>
      </c>
      <c r="D17" s="10">
        <v>49072</v>
      </c>
      <c r="E17" s="10">
        <v>50570</v>
      </c>
      <c r="F17" s="10">
        <v>48597</v>
      </c>
      <c r="G17" s="10">
        <v>59608</v>
      </c>
      <c r="H17" s="10">
        <v>58233</v>
      </c>
      <c r="I17" s="10">
        <v>49425</v>
      </c>
      <c r="J17" s="10">
        <v>47927</v>
      </c>
      <c r="K17" s="10">
        <v>46452</v>
      </c>
      <c r="L17" s="10">
        <v>44471</v>
      </c>
      <c r="M17" s="10">
        <v>45350</v>
      </c>
      <c r="N17" s="10">
        <f t="shared" si="0"/>
        <v>618639</v>
      </c>
      <c r="O17" s="11">
        <f t="shared" si="1"/>
        <v>51553.25</v>
      </c>
      <c r="P17" s="3"/>
    </row>
    <row r="18" spans="1:16" ht="12.75">
      <c r="A18" s="9" t="s">
        <v>29</v>
      </c>
      <c r="B18" s="10">
        <v>131250</v>
      </c>
      <c r="C18" s="10">
        <v>99706</v>
      </c>
      <c r="D18" s="10">
        <v>102001</v>
      </c>
      <c r="E18" s="10">
        <v>83623</v>
      </c>
      <c r="F18" s="10">
        <v>82102</v>
      </c>
      <c r="G18" s="10">
        <v>83194</v>
      </c>
      <c r="H18" s="10">
        <v>78963</v>
      </c>
      <c r="I18" s="10">
        <v>77228</v>
      </c>
      <c r="J18" s="10">
        <v>78003</v>
      </c>
      <c r="K18" s="10">
        <v>75915</v>
      </c>
      <c r="L18" s="10">
        <v>105339</v>
      </c>
      <c r="M18" s="10">
        <v>97682</v>
      </c>
      <c r="N18" s="10">
        <f t="shared" si="0"/>
        <v>1095006</v>
      </c>
      <c r="O18" s="11">
        <f t="shared" si="1"/>
        <v>91250.5</v>
      </c>
      <c r="P18" s="3"/>
    </row>
    <row r="19" spans="1:16" ht="12.75">
      <c r="A19" s="9" t="s">
        <v>30</v>
      </c>
      <c r="B19" s="10">
        <v>52736</v>
      </c>
      <c r="C19" s="10">
        <v>55233</v>
      </c>
      <c r="D19" s="10">
        <v>54566</v>
      </c>
      <c r="E19" s="10">
        <v>54121</v>
      </c>
      <c r="F19" s="10">
        <v>55905</v>
      </c>
      <c r="G19" s="10">
        <v>54407</v>
      </c>
      <c r="H19" s="10">
        <v>53309</v>
      </c>
      <c r="I19" s="10">
        <v>54360</v>
      </c>
      <c r="J19" s="10">
        <v>59473</v>
      </c>
      <c r="K19" s="10">
        <v>65999</v>
      </c>
      <c r="L19" s="10">
        <v>63834</v>
      </c>
      <c r="M19" s="10">
        <v>57446</v>
      </c>
      <c r="N19" s="10">
        <f t="shared" si="0"/>
        <v>681389</v>
      </c>
      <c r="O19" s="11">
        <f t="shared" si="1"/>
        <v>56782.416666666664</v>
      </c>
      <c r="P19" s="3"/>
    </row>
    <row r="20" spans="1:16" ht="12.75">
      <c r="A20" s="9" t="s">
        <v>31</v>
      </c>
      <c r="B20" s="10">
        <v>52055</v>
      </c>
      <c r="C20" s="10">
        <v>51520</v>
      </c>
      <c r="D20" s="10">
        <v>51097</v>
      </c>
      <c r="E20" s="10">
        <v>53186</v>
      </c>
      <c r="F20" s="10">
        <v>51417</v>
      </c>
      <c r="G20" s="10">
        <v>50364</v>
      </c>
      <c r="H20" s="10">
        <v>50048</v>
      </c>
      <c r="I20" s="10">
        <v>50307</v>
      </c>
      <c r="J20" s="10">
        <v>50483</v>
      </c>
      <c r="K20" s="10">
        <v>57240</v>
      </c>
      <c r="L20" s="10">
        <v>56123</v>
      </c>
      <c r="M20" s="10">
        <v>51829</v>
      </c>
      <c r="N20" s="10">
        <f t="shared" si="0"/>
        <v>625669</v>
      </c>
      <c r="O20" s="11">
        <f t="shared" si="1"/>
        <v>52139.083333333336</v>
      </c>
      <c r="P20" s="3"/>
    </row>
    <row r="21" spans="1:16" ht="12.75">
      <c r="A21" s="9" t="s">
        <v>32</v>
      </c>
      <c r="B21" s="10">
        <v>73945</v>
      </c>
      <c r="C21" s="10">
        <v>74046</v>
      </c>
      <c r="D21" s="10">
        <v>70118</v>
      </c>
      <c r="E21" s="10">
        <v>71299</v>
      </c>
      <c r="F21" s="10">
        <v>71214</v>
      </c>
      <c r="G21" s="10">
        <v>69612</v>
      </c>
      <c r="H21" s="10">
        <v>68422</v>
      </c>
      <c r="I21" s="10">
        <v>69202</v>
      </c>
      <c r="J21" s="10">
        <v>72600</v>
      </c>
      <c r="K21" s="10">
        <v>81303</v>
      </c>
      <c r="L21" s="10">
        <v>81623</v>
      </c>
      <c r="M21" s="10">
        <v>73625</v>
      </c>
      <c r="N21" s="10">
        <f t="shared" si="0"/>
        <v>877009</v>
      </c>
      <c r="O21" s="11">
        <f t="shared" si="1"/>
        <v>73084.08333333333</v>
      </c>
      <c r="P21" s="3"/>
    </row>
    <row r="22" spans="1:16" ht="12.75">
      <c r="A22" s="9" t="s">
        <v>33</v>
      </c>
      <c r="B22" s="10">
        <v>40204</v>
      </c>
      <c r="C22" s="10">
        <v>40501</v>
      </c>
      <c r="D22" s="10">
        <v>38322</v>
      </c>
      <c r="E22" s="10">
        <v>38904</v>
      </c>
      <c r="F22" s="10">
        <v>38826</v>
      </c>
      <c r="G22" s="10">
        <v>37643</v>
      </c>
      <c r="H22" s="10">
        <v>36395</v>
      </c>
      <c r="I22" s="10">
        <v>37091</v>
      </c>
      <c r="J22" s="10">
        <v>39781</v>
      </c>
      <c r="K22" s="10">
        <v>49553</v>
      </c>
      <c r="L22" s="10">
        <v>49537</v>
      </c>
      <c r="M22" s="10">
        <v>42103</v>
      </c>
      <c r="N22" s="10">
        <f t="shared" si="0"/>
        <v>488860</v>
      </c>
      <c r="O22" s="11">
        <f t="shared" si="1"/>
        <v>40738.333333333336</v>
      </c>
      <c r="P22" s="3"/>
    </row>
    <row r="23" spans="1:16" ht="12.75">
      <c r="A23" s="9" t="s">
        <v>34</v>
      </c>
      <c r="B23" s="10">
        <v>92163</v>
      </c>
      <c r="C23" s="10">
        <v>98629</v>
      </c>
      <c r="D23" s="10">
        <v>93392</v>
      </c>
      <c r="E23" s="10">
        <v>99176</v>
      </c>
      <c r="F23" s="10">
        <v>96921</v>
      </c>
      <c r="G23" s="10">
        <v>90929</v>
      </c>
      <c r="H23" s="10">
        <v>80296</v>
      </c>
      <c r="I23" s="10">
        <v>72453</v>
      </c>
      <c r="J23" s="10">
        <v>91535</v>
      </c>
      <c r="K23" s="10">
        <v>90696</v>
      </c>
      <c r="L23" s="10">
        <v>91006</v>
      </c>
      <c r="M23" s="10">
        <v>94455</v>
      </c>
      <c r="N23" s="10">
        <f>SUM(B23:M23)</f>
        <v>1091651</v>
      </c>
      <c r="O23" s="11">
        <f t="shared" si="1"/>
        <v>90970.91666666667</v>
      </c>
      <c r="P23" s="3"/>
    </row>
    <row r="24" spans="1:15" ht="12.75">
      <c r="A24" s="7" t="s">
        <v>35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s="3" customFormat="1" ht="12.75">
      <c r="A25" s="9" t="s">
        <v>36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52890</v>
      </c>
      <c r="I25" s="10">
        <v>53168</v>
      </c>
      <c r="J25" s="10">
        <v>52790</v>
      </c>
      <c r="K25" s="10">
        <v>52735</v>
      </c>
      <c r="L25" s="10">
        <v>53445</v>
      </c>
      <c r="M25" s="10">
        <v>53609</v>
      </c>
      <c r="N25" s="10">
        <f>SUM(B25:M25)</f>
        <v>318637</v>
      </c>
      <c r="O25" s="11">
        <f>N25/6</f>
        <v>53106.166666666664</v>
      </c>
    </row>
    <row r="26" spans="1:15" s="3" customFormat="1" ht="12.75">
      <c r="A26" s="12" t="s">
        <v>37</v>
      </c>
      <c r="B26" s="10">
        <v>521140</v>
      </c>
      <c r="C26" s="10">
        <v>524238</v>
      </c>
      <c r="D26" s="10">
        <v>509322</v>
      </c>
      <c r="E26" s="10">
        <v>484787</v>
      </c>
      <c r="F26" s="10">
        <v>466092</v>
      </c>
      <c r="G26" s="10">
        <v>447257</v>
      </c>
      <c r="H26" s="10">
        <v>429181</v>
      </c>
      <c r="I26" s="10">
        <v>438754</v>
      </c>
      <c r="J26" s="10">
        <v>474338</v>
      </c>
      <c r="K26" s="10">
        <v>558225</v>
      </c>
      <c r="L26" s="10">
        <v>496113</v>
      </c>
      <c r="M26" s="10">
        <v>533552</v>
      </c>
      <c r="N26" s="10">
        <f aca="true" t="shared" si="2" ref="N26:N47">SUM(B26:M26)</f>
        <v>5882999</v>
      </c>
      <c r="O26" s="11">
        <f t="shared" si="1"/>
        <v>490249.9166666667</v>
      </c>
    </row>
    <row r="27" spans="1:15" s="3" customFormat="1" ht="12.75">
      <c r="A27" s="12" t="s">
        <v>38</v>
      </c>
      <c r="B27" s="10">
        <v>73120</v>
      </c>
      <c r="C27" s="10">
        <v>73250</v>
      </c>
      <c r="D27" s="10">
        <v>73135</v>
      </c>
      <c r="E27" s="10">
        <v>72203</v>
      </c>
      <c r="F27" s="10">
        <v>72830</v>
      </c>
      <c r="G27" s="10">
        <v>68950</v>
      </c>
      <c r="H27" s="10">
        <v>64870</v>
      </c>
      <c r="I27" s="10">
        <v>58411</v>
      </c>
      <c r="J27" s="10">
        <v>59166</v>
      </c>
      <c r="K27" s="10">
        <v>57697</v>
      </c>
      <c r="L27" s="10">
        <v>63130</v>
      </c>
      <c r="M27" s="10">
        <v>57943</v>
      </c>
      <c r="N27" s="10">
        <f t="shared" si="2"/>
        <v>794705</v>
      </c>
      <c r="O27" s="11">
        <f t="shared" si="1"/>
        <v>66225.41666666667</v>
      </c>
    </row>
    <row r="28" spans="1:15" s="3" customFormat="1" ht="12.75">
      <c r="A28" s="9" t="s">
        <v>39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42674</v>
      </c>
      <c r="J28" s="10">
        <v>37501</v>
      </c>
      <c r="K28" s="10">
        <v>39187</v>
      </c>
      <c r="L28" s="10">
        <v>40435</v>
      </c>
      <c r="M28" s="10">
        <v>37591</v>
      </c>
      <c r="N28" s="10">
        <f t="shared" si="2"/>
        <v>197388</v>
      </c>
      <c r="O28" s="11">
        <f>N28/5</f>
        <v>39477.6</v>
      </c>
    </row>
    <row r="29" spans="1:15" s="3" customFormat="1" ht="12.75">
      <c r="A29" s="12" t="s">
        <v>40</v>
      </c>
      <c r="B29" s="10">
        <v>101310</v>
      </c>
      <c r="C29" s="10">
        <v>102350</v>
      </c>
      <c r="D29" s="10">
        <v>97846</v>
      </c>
      <c r="E29" s="10">
        <v>95563</v>
      </c>
      <c r="F29" s="10">
        <v>96358</v>
      </c>
      <c r="G29" s="10">
        <v>92351</v>
      </c>
      <c r="H29" s="10">
        <v>90246</v>
      </c>
      <c r="I29" s="10">
        <v>91673</v>
      </c>
      <c r="J29" s="10">
        <v>91665</v>
      </c>
      <c r="K29" s="10">
        <v>91002</v>
      </c>
      <c r="L29" s="10">
        <v>91109</v>
      </c>
      <c r="M29" s="10">
        <v>90943</v>
      </c>
      <c r="N29" s="10">
        <f t="shared" si="2"/>
        <v>1132416</v>
      </c>
      <c r="O29" s="11">
        <f t="shared" si="1"/>
        <v>94368</v>
      </c>
    </row>
    <row r="30" spans="1:15" s="3" customFormat="1" ht="12.75">
      <c r="A30" s="9" t="s">
        <v>41</v>
      </c>
      <c r="B30" s="10">
        <v>19094</v>
      </c>
      <c r="C30" s="10">
        <v>19153</v>
      </c>
      <c r="D30" s="10">
        <v>19024</v>
      </c>
      <c r="E30" s="10">
        <v>19957</v>
      </c>
      <c r="F30" s="10">
        <v>20907</v>
      </c>
      <c r="G30" s="10">
        <v>22416</v>
      </c>
      <c r="H30" s="10">
        <v>20607</v>
      </c>
      <c r="I30" s="10">
        <v>22682</v>
      </c>
      <c r="J30" s="10">
        <v>24047</v>
      </c>
      <c r="K30" s="10">
        <v>24740</v>
      </c>
      <c r="L30" s="10">
        <v>24375</v>
      </c>
      <c r="M30" s="10">
        <v>25130</v>
      </c>
      <c r="N30" s="10">
        <f t="shared" si="2"/>
        <v>262132</v>
      </c>
      <c r="O30" s="11">
        <f t="shared" si="1"/>
        <v>21844.333333333332</v>
      </c>
    </row>
    <row r="31" spans="1:15" s="3" customFormat="1" ht="12.75">
      <c r="A31" s="12" t="s">
        <v>42</v>
      </c>
      <c r="B31" s="10">
        <v>4755</v>
      </c>
      <c r="C31" s="10">
        <v>4659</v>
      </c>
      <c r="D31" s="10">
        <v>4703</v>
      </c>
      <c r="E31" s="10">
        <v>4568</v>
      </c>
      <c r="F31" s="10">
        <v>4281</v>
      </c>
      <c r="G31" s="10">
        <v>3906</v>
      </c>
      <c r="H31" s="10">
        <v>3321</v>
      </c>
      <c r="I31" s="10">
        <v>3533</v>
      </c>
      <c r="J31" s="10">
        <v>3677</v>
      </c>
      <c r="K31" s="10">
        <v>0</v>
      </c>
      <c r="L31" s="10">
        <v>3547</v>
      </c>
      <c r="M31" s="10">
        <v>3173</v>
      </c>
      <c r="N31" s="10">
        <f t="shared" si="2"/>
        <v>44123</v>
      </c>
      <c r="O31" s="11">
        <f>N31/11</f>
        <v>4011.181818181818</v>
      </c>
    </row>
    <row r="32" spans="1:15" s="3" customFormat="1" ht="12.75">
      <c r="A32" s="9" t="s">
        <v>43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88748</v>
      </c>
      <c r="L32" s="10">
        <v>90021</v>
      </c>
      <c r="M32" s="10">
        <v>96708</v>
      </c>
      <c r="N32" s="10">
        <f t="shared" si="2"/>
        <v>275477</v>
      </c>
      <c r="O32" s="11">
        <f>N32/3</f>
        <v>91825.66666666667</v>
      </c>
    </row>
    <row r="33" spans="1:15" s="3" customFormat="1" ht="12.75">
      <c r="A33" s="12" t="s">
        <v>44</v>
      </c>
      <c r="B33" s="10">
        <v>411500</v>
      </c>
      <c r="C33" s="10">
        <v>428600</v>
      </c>
      <c r="D33" s="10">
        <v>434100</v>
      </c>
      <c r="E33" s="10">
        <v>439100</v>
      </c>
      <c r="F33" s="10">
        <v>417400</v>
      </c>
      <c r="G33" s="10">
        <v>445600</v>
      </c>
      <c r="H33" s="10">
        <v>430000</v>
      </c>
      <c r="I33" s="10">
        <v>444300</v>
      </c>
      <c r="J33" s="10">
        <v>439400</v>
      </c>
      <c r="K33" s="10">
        <v>436100</v>
      </c>
      <c r="L33" s="10">
        <v>436800</v>
      </c>
      <c r="M33" s="10">
        <v>434700</v>
      </c>
      <c r="N33" s="10">
        <f t="shared" si="2"/>
        <v>5197600</v>
      </c>
      <c r="O33" s="11">
        <f t="shared" si="1"/>
        <v>433133.3333333333</v>
      </c>
    </row>
    <row r="34" spans="1:15" s="3" customFormat="1" ht="12.75">
      <c r="A34" s="12" t="s">
        <v>45</v>
      </c>
      <c r="B34" s="10">
        <v>521756</v>
      </c>
      <c r="C34" s="10">
        <v>530768</v>
      </c>
      <c r="D34" s="10">
        <v>534160</v>
      </c>
      <c r="E34" s="10">
        <v>538477</v>
      </c>
      <c r="F34" s="10">
        <v>539934</v>
      </c>
      <c r="G34" s="10">
        <v>543770</v>
      </c>
      <c r="H34" s="10">
        <v>540855</v>
      </c>
      <c r="I34" s="10">
        <v>549232</v>
      </c>
      <c r="J34" s="10">
        <v>554871</v>
      </c>
      <c r="K34" s="10">
        <v>543800</v>
      </c>
      <c r="L34" s="10">
        <v>543989</v>
      </c>
      <c r="M34" s="10">
        <v>543325</v>
      </c>
      <c r="N34" s="10">
        <f t="shared" si="2"/>
        <v>6484937</v>
      </c>
      <c r="O34" s="11">
        <f t="shared" si="1"/>
        <v>540411.4166666666</v>
      </c>
    </row>
    <row r="35" spans="1:15" s="3" customFormat="1" ht="12.75">
      <c r="A35" s="12" t="s">
        <v>46</v>
      </c>
      <c r="B35" s="10">
        <v>0</v>
      </c>
      <c r="C35" s="10">
        <v>41224</v>
      </c>
      <c r="D35" s="10">
        <v>35889</v>
      </c>
      <c r="E35" s="10">
        <v>28900</v>
      </c>
      <c r="F35" s="10">
        <v>25887</v>
      </c>
      <c r="G35" s="10">
        <v>19989</v>
      </c>
      <c r="H35" s="10">
        <v>20305</v>
      </c>
      <c r="I35" s="10">
        <v>18037</v>
      </c>
      <c r="J35" s="10">
        <v>16781</v>
      </c>
      <c r="K35" s="10">
        <v>17680</v>
      </c>
      <c r="L35" s="10">
        <v>16716</v>
      </c>
      <c r="M35" s="10">
        <v>16068</v>
      </c>
      <c r="N35" s="10">
        <f t="shared" si="2"/>
        <v>257476</v>
      </c>
      <c r="O35" s="11">
        <f>N35/11</f>
        <v>23406.909090909092</v>
      </c>
    </row>
    <row r="36" spans="1:15" s="3" customFormat="1" ht="12.75">
      <c r="A36" s="12" t="s">
        <v>47</v>
      </c>
      <c r="B36" s="10">
        <v>84421</v>
      </c>
      <c r="C36" s="10">
        <v>81984</v>
      </c>
      <c r="D36" s="10">
        <v>79267</v>
      </c>
      <c r="E36" s="10">
        <v>77404</v>
      </c>
      <c r="F36" s="10">
        <v>77877</v>
      </c>
      <c r="G36" s="10">
        <v>77859</v>
      </c>
      <c r="H36" s="10">
        <v>79115</v>
      </c>
      <c r="I36" s="10">
        <v>80345</v>
      </c>
      <c r="J36" s="10">
        <v>78968</v>
      </c>
      <c r="K36" s="10">
        <v>77866</v>
      </c>
      <c r="L36" s="10">
        <v>76524</v>
      </c>
      <c r="M36" s="10">
        <v>74892</v>
      </c>
      <c r="N36" s="10">
        <f t="shared" si="2"/>
        <v>946522</v>
      </c>
      <c r="O36" s="11">
        <f t="shared" si="1"/>
        <v>78876.83333333333</v>
      </c>
    </row>
    <row r="37" spans="1:15" s="3" customFormat="1" ht="12.75">
      <c r="A37" s="12" t="s">
        <v>48</v>
      </c>
      <c r="B37" s="10">
        <v>62698</v>
      </c>
      <c r="C37" s="10">
        <v>59144</v>
      </c>
      <c r="D37" s="10">
        <v>59314</v>
      </c>
      <c r="E37" s="10">
        <v>58464</v>
      </c>
      <c r="F37" s="10">
        <v>57799</v>
      </c>
      <c r="G37" s="10">
        <v>56774</v>
      </c>
      <c r="H37" s="10">
        <v>62502</v>
      </c>
      <c r="I37" s="10">
        <v>64786</v>
      </c>
      <c r="J37" s="10">
        <v>63163</v>
      </c>
      <c r="K37" s="10">
        <v>62078</v>
      </c>
      <c r="L37" s="10">
        <v>65083</v>
      </c>
      <c r="M37" s="10">
        <v>69013</v>
      </c>
      <c r="N37" s="10">
        <f t="shared" si="2"/>
        <v>740818</v>
      </c>
      <c r="O37" s="11">
        <f t="shared" si="1"/>
        <v>61734.833333333336</v>
      </c>
    </row>
    <row r="38" spans="1:15" s="3" customFormat="1" ht="12.75">
      <c r="A38" s="9" t="s">
        <v>49</v>
      </c>
      <c r="B38" s="10">
        <v>10383</v>
      </c>
      <c r="C38" s="10">
        <v>11399</v>
      </c>
      <c r="D38" s="10">
        <v>12709</v>
      </c>
      <c r="E38" s="10">
        <v>12734</v>
      </c>
      <c r="F38" s="10">
        <v>12884</v>
      </c>
      <c r="G38" s="10">
        <v>13621</v>
      </c>
      <c r="H38" s="10">
        <v>12423</v>
      </c>
      <c r="I38" s="10">
        <v>13249</v>
      </c>
      <c r="J38" s="10">
        <v>13009</v>
      </c>
      <c r="K38" s="10">
        <v>13089</v>
      </c>
      <c r="L38" s="10">
        <v>13169</v>
      </c>
      <c r="M38" s="10">
        <v>13090</v>
      </c>
      <c r="N38" s="10">
        <f t="shared" si="2"/>
        <v>151759</v>
      </c>
      <c r="O38" s="11">
        <f t="shared" si="1"/>
        <v>12646.583333333334</v>
      </c>
    </row>
    <row r="39" spans="1:15" s="3" customFormat="1" ht="12.75">
      <c r="A39" s="12" t="s">
        <v>50</v>
      </c>
      <c r="B39" s="10">
        <v>83460</v>
      </c>
      <c r="C39" s="10">
        <v>77314</v>
      </c>
      <c r="D39" s="10">
        <v>72600</v>
      </c>
      <c r="E39" s="10">
        <v>70900</v>
      </c>
      <c r="F39" s="10">
        <v>68000</v>
      </c>
      <c r="G39" s="10">
        <v>66947</v>
      </c>
      <c r="H39" s="10">
        <v>69482</v>
      </c>
      <c r="I39" s="10">
        <v>71520</v>
      </c>
      <c r="J39" s="10">
        <v>74887</v>
      </c>
      <c r="K39" s="10">
        <v>71521</v>
      </c>
      <c r="L39" s="10">
        <v>69327</v>
      </c>
      <c r="M39" s="10">
        <v>66510</v>
      </c>
      <c r="N39" s="10">
        <f t="shared" si="2"/>
        <v>862468</v>
      </c>
      <c r="O39" s="11">
        <f t="shared" si="1"/>
        <v>71872.33333333333</v>
      </c>
    </row>
    <row r="40" spans="1:15" s="3" customFormat="1" ht="12.75">
      <c r="A40" s="12" t="s">
        <v>51</v>
      </c>
      <c r="B40" s="10">
        <v>0</v>
      </c>
      <c r="C40" s="10">
        <v>107177</v>
      </c>
      <c r="D40" s="10">
        <v>105813</v>
      </c>
      <c r="E40" s="10">
        <v>101163</v>
      </c>
      <c r="F40" s="10">
        <v>101549</v>
      </c>
      <c r="G40" s="10">
        <v>99845</v>
      </c>
      <c r="H40" s="10">
        <v>99544</v>
      </c>
      <c r="I40" s="10">
        <v>98340</v>
      </c>
      <c r="J40" s="10">
        <v>103832</v>
      </c>
      <c r="K40" s="10">
        <v>94658</v>
      </c>
      <c r="L40" s="10">
        <v>89150</v>
      </c>
      <c r="M40" s="10">
        <v>81711</v>
      </c>
      <c r="N40" s="10">
        <f t="shared" si="2"/>
        <v>1082782</v>
      </c>
      <c r="O40" s="11">
        <f>N40/11</f>
        <v>98434.72727272728</v>
      </c>
    </row>
    <row r="41" spans="1:15" s="3" customFormat="1" ht="12.75">
      <c r="A41" s="9" t="s">
        <v>52</v>
      </c>
      <c r="B41" s="10">
        <v>18311</v>
      </c>
      <c r="C41" s="10">
        <v>16911</v>
      </c>
      <c r="D41" s="10">
        <v>12958</v>
      </c>
      <c r="E41" s="10">
        <v>14809</v>
      </c>
      <c r="F41" s="10">
        <v>14743</v>
      </c>
      <c r="G41" s="10">
        <v>14464</v>
      </c>
      <c r="H41" s="10">
        <v>15102</v>
      </c>
      <c r="I41" s="10">
        <v>15958</v>
      </c>
      <c r="J41" s="10">
        <v>14929</v>
      </c>
      <c r="K41" s="10">
        <v>15660</v>
      </c>
      <c r="L41" s="10">
        <v>16411</v>
      </c>
      <c r="M41" s="10">
        <v>15283</v>
      </c>
      <c r="N41" s="10">
        <f t="shared" si="2"/>
        <v>185539</v>
      </c>
      <c r="O41" s="11">
        <f t="shared" si="1"/>
        <v>15461.583333333334</v>
      </c>
    </row>
    <row r="42" spans="1:15" s="3" customFormat="1" ht="12.75">
      <c r="A42" s="9" t="s">
        <v>53</v>
      </c>
      <c r="B42" s="10">
        <v>0</v>
      </c>
      <c r="C42" s="10">
        <v>8886</v>
      </c>
      <c r="D42" s="10">
        <v>9812</v>
      </c>
      <c r="E42" s="10">
        <v>10176</v>
      </c>
      <c r="F42" s="10">
        <v>0</v>
      </c>
      <c r="G42" s="10">
        <v>10140</v>
      </c>
      <c r="H42" s="10">
        <v>10181</v>
      </c>
      <c r="I42" s="10">
        <v>10249</v>
      </c>
      <c r="J42" s="10">
        <v>10597</v>
      </c>
      <c r="K42" s="10">
        <v>10454</v>
      </c>
      <c r="L42" s="10">
        <v>10723</v>
      </c>
      <c r="M42" s="10">
        <v>10643</v>
      </c>
      <c r="N42" s="10">
        <f t="shared" si="2"/>
        <v>101861</v>
      </c>
      <c r="O42" s="11">
        <f>N42/10</f>
        <v>10186.1</v>
      </c>
    </row>
    <row r="43" spans="1:15" s="3" customFormat="1" ht="12.75">
      <c r="A43" s="9" t="s">
        <v>54</v>
      </c>
      <c r="B43" s="10">
        <v>0</v>
      </c>
      <c r="C43" s="10">
        <v>0</v>
      </c>
      <c r="D43" s="10">
        <v>21094</v>
      </c>
      <c r="E43" s="10">
        <v>23682</v>
      </c>
      <c r="F43" s="10">
        <v>25293</v>
      </c>
      <c r="G43" s="10">
        <v>25857</v>
      </c>
      <c r="H43" s="10">
        <v>25537</v>
      </c>
      <c r="I43" s="10">
        <v>25928</v>
      </c>
      <c r="J43" s="10">
        <v>26348</v>
      </c>
      <c r="K43" s="10">
        <v>28093</v>
      </c>
      <c r="L43" s="10">
        <v>35058</v>
      </c>
      <c r="M43" s="10">
        <v>30409</v>
      </c>
      <c r="N43" s="10">
        <f t="shared" si="2"/>
        <v>267299</v>
      </c>
      <c r="O43" s="11">
        <f>N43/10</f>
        <v>26729.9</v>
      </c>
    </row>
    <row r="44" spans="1:15" s="3" customFormat="1" ht="12.75">
      <c r="A44" s="12" t="s">
        <v>55</v>
      </c>
      <c r="B44" s="10">
        <v>200305</v>
      </c>
      <c r="C44" s="10">
        <v>235756</v>
      </c>
      <c r="D44" s="10">
        <v>248271</v>
      </c>
      <c r="E44" s="10">
        <v>249277</v>
      </c>
      <c r="F44" s="10">
        <v>247553</v>
      </c>
      <c r="G44" s="10">
        <v>236745</v>
      </c>
      <c r="H44" s="10">
        <v>226051</v>
      </c>
      <c r="I44" s="10">
        <v>228260</v>
      </c>
      <c r="J44" s="10">
        <v>242868</v>
      </c>
      <c r="K44" s="10">
        <v>242195</v>
      </c>
      <c r="L44" s="10">
        <v>233371</v>
      </c>
      <c r="M44" s="10">
        <v>248591</v>
      </c>
      <c r="N44" s="10">
        <f t="shared" si="2"/>
        <v>2839243</v>
      </c>
      <c r="O44" s="11">
        <f t="shared" si="1"/>
        <v>236603.58333333334</v>
      </c>
    </row>
    <row r="45" spans="1:15" s="3" customFormat="1" ht="12.75">
      <c r="A45" s="12" t="s">
        <v>56</v>
      </c>
      <c r="B45" s="10">
        <v>267091</v>
      </c>
      <c r="C45" s="10">
        <v>276951</v>
      </c>
      <c r="D45" s="10">
        <v>275428</v>
      </c>
      <c r="E45" s="10">
        <v>283843</v>
      </c>
      <c r="F45" s="10">
        <v>283335</v>
      </c>
      <c r="G45" s="10">
        <v>270840</v>
      </c>
      <c r="H45" s="10">
        <v>273420</v>
      </c>
      <c r="I45" s="10">
        <v>278239</v>
      </c>
      <c r="J45" s="10">
        <v>287794</v>
      </c>
      <c r="K45" s="10">
        <v>280550</v>
      </c>
      <c r="L45" s="10">
        <v>271829</v>
      </c>
      <c r="M45" s="10">
        <v>282553</v>
      </c>
      <c r="N45" s="10">
        <f t="shared" si="2"/>
        <v>3331873</v>
      </c>
      <c r="O45" s="11">
        <f t="shared" si="1"/>
        <v>277656.0833333333</v>
      </c>
    </row>
    <row r="46" spans="1:15" s="3" customFormat="1" ht="12.75">
      <c r="A46" s="12" t="s">
        <v>57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73918</v>
      </c>
      <c r="L46" s="10">
        <v>73362</v>
      </c>
      <c r="M46" s="10">
        <v>76246</v>
      </c>
      <c r="N46" s="10">
        <f t="shared" si="2"/>
        <v>223526</v>
      </c>
      <c r="O46" s="11">
        <f>N46/3</f>
        <v>74508.66666666667</v>
      </c>
    </row>
    <row r="47" spans="1:15" s="3" customFormat="1" ht="12.75">
      <c r="A47" s="12" t="s">
        <v>58</v>
      </c>
      <c r="B47" s="10">
        <v>336544</v>
      </c>
      <c r="C47" s="10">
        <v>334089</v>
      </c>
      <c r="D47" s="10">
        <v>320829</v>
      </c>
      <c r="E47" s="10">
        <v>300669</v>
      </c>
      <c r="F47" s="10">
        <v>290520</v>
      </c>
      <c r="G47" s="10">
        <v>287989</v>
      </c>
      <c r="H47" s="10">
        <v>279272</v>
      </c>
      <c r="I47" s="10">
        <v>285775</v>
      </c>
      <c r="J47" s="10">
        <v>288655</v>
      </c>
      <c r="K47" s="10">
        <v>287149</v>
      </c>
      <c r="L47" s="10">
        <v>285746</v>
      </c>
      <c r="M47" s="10">
        <v>346251</v>
      </c>
      <c r="N47" s="10">
        <f t="shared" si="2"/>
        <v>3643488</v>
      </c>
      <c r="O47" s="11">
        <f t="shared" si="1"/>
        <v>303624</v>
      </c>
    </row>
    <row r="48" spans="2:15" s="3" customFormat="1" ht="12.7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O48" s="2"/>
    </row>
    <row r="49" spans="2:15" s="3" customFormat="1" ht="12.7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O49" s="2"/>
    </row>
    <row r="50" spans="2:15" s="3" customFormat="1" ht="12.7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O50" s="2"/>
    </row>
    <row r="51" spans="2:15" s="3" customFormat="1" ht="12.7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O51" s="2"/>
    </row>
    <row r="52" spans="2:15" s="3" customFormat="1" ht="12.7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O52" s="2"/>
    </row>
    <row r="53" spans="2:15" s="3" customFormat="1" ht="12.7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O53" s="2"/>
    </row>
    <row r="54" s="3" customFormat="1" ht="12.75">
      <c r="O54" s="2"/>
    </row>
    <row r="55" s="3" customFormat="1" ht="12.75">
      <c r="O55" s="2"/>
    </row>
    <row r="56" s="3" customFormat="1" ht="12.75">
      <c r="O56" s="2"/>
    </row>
  </sheetData>
  <mergeCells count="2">
    <mergeCell ref="B5:O5"/>
    <mergeCell ref="B24:O24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Štenclová</dc:creator>
  <cp:keywords/>
  <dc:description/>
  <cp:lastModifiedBy>Jana Štenclová</cp:lastModifiedBy>
  <dcterms:created xsi:type="dcterms:W3CDTF">2002-07-09T07:41:27Z</dcterms:created>
  <dcterms:modified xsi:type="dcterms:W3CDTF">2002-07-09T07:41:43Z</dcterms:modified>
  <cp:category/>
  <cp:version/>
  <cp:contentType/>
  <cp:contentStatus/>
</cp:coreProperties>
</file>